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Alain Gonzalez\Desktop\"/>
    </mc:Choice>
  </mc:AlternateContent>
  <bookViews>
    <workbookView xWindow="3210" yWindow="135" windowWidth="16545" windowHeight="11760" tabRatio="500"/>
  </bookViews>
  <sheets>
    <sheet name="Sheet1" sheetId="1" r:id="rId1"/>
  </sheets>
  <calcPr calcId="152511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D15" i="1" l="1"/>
  <c r="D11" i="1"/>
  <c r="D25" i="1"/>
  <c r="D24" i="1"/>
  <c r="D35" i="1"/>
  <c r="D30" i="1"/>
  <c r="D17" i="1"/>
  <c r="D8" i="1"/>
  <c r="D18" i="1"/>
  <c r="D9" i="1"/>
  <c r="D10" i="1"/>
  <c r="D19" i="1"/>
</calcChain>
</file>

<file path=xl/sharedStrings.xml><?xml version="1.0" encoding="utf-8"?>
<sst xmlns="http://schemas.openxmlformats.org/spreadsheetml/2006/main" count="19" uniqueCount="19">
  <si>
    <t>Maintenance Calories</t>
    <phoneticPr fontId="3" type="noConversion"/>
  </si>
  <si>
    <t>Daily Protein</t>
    <phoneticPr fontId="3" type="noConversion"/>
  </si>
  <si>
    <t>Daily Fats</t>
    <phoneticPr fontId="3" type="noConversion"/>
  </si>
  <si>
    <t>Calories from Protein</t>
    <phoneticPr fontId="3" type="noConversion"/>
  </si>
  <si>
    <t>Calories from Fat</t>
    <phoneticPr fontId="3" type="noConversion"/>
  </si>
  <si>
    <t>Calories Left Over</t>
    <phoneticPr fontId="3" type="noConversion"/>
  </si>
  <si>
    <t>Daily Carbs</t>
    <phoneticPr fontId="3" type="noConversion"/>
  </si>
  <si>
    <t>Daily Fiber</t>
    <phoneticPr fontId="3" type="noConversion"/>
  </si>
  <si>
    <t>Water Intake</t>
    <phoneticPr fontId="3" type="noConversion"/>
  </si>
  <si>
    <t>Veggies</t>
    <phoneticPr fontId="3" type="noConversion"/>
  </si>
  <si>
    <t>Fruits</t>
    <phoneticPr fontId="3" type="noConversion"/>
  </si>
  <si>
    <t>Let's Get Started... Enter Your Current Body Weight Below:</t>
    <phoneticPr fontId="3" type="noConversion"/>
  </si>
  <si>
    <t>Micronutrients</t>
    <phoneticPr fontId="3" type="noConversion"/>
  </si>
  <si>
    <t>Daily Water Intake (Oz)</t>
    <phoneticPr fontId="3" type="noConversion"/>
  </si>
  <si>
    <t>Daily Calories</t>
    <phoneticPr fontId="3" type="noConversion"/>
  </si>
  <si>
    <t>Total Daily Calories</t>
    <phoneticPr fontId="3" type="noConversion"/>
  </si>
  <si>
    <t>Macronutrients (grams)</t>
    <phoneticPr fontId="3" type="noConversion"/>
  </si>
  <si>
    <t>Fiber (grams)</t>
    <phoneticPr fontId="3" type="noConversion"/>
  </si>
  <si>
    <t>LBS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</si>
</sst>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Verdana"/>
    </font>
    <font>
      <b/>
      <sz val="10"/>
      <name val="Verdana"/>
    </font>
    <font>
      <b/>
      <i/>
      <sz val="10"/>
      <name val="Verdana"/>
    </font>
    <font>
      <sz val="8"/>
      <name val="Verdana"/>
    </font>
    <font>
      <sz val="12"/>
      <name val="Verdana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1" fontId="0" fillId="0" borderId="0" xfId="0" applyNumberFormat="1"/>
    <xf numFmtId="0" fontId="0" fillId="0" borderId="0" xfId="0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1" xfId="0" applyBorder="1"/>
    <xf numFmtId="1" fontId="1" fillId="0" borderId="0" xfId="0" applyNumberFormat="1" applyFont="1"/>
    <xf numFmtId="1" fontId="1" fillId="0" borderId="1" xfId="0" applyNumberFormat="1" applyFont="1" applyBorder="1"/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4" fillId="6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4" fillId="8" borderId="0" xfId="0" applyFont="1" applyFill="1" applyAlignment="1">
      <alignment horizontal="center"/>
    </xf>
    <xf numFmtId="0" fontId="0" fillId="0" borderId="0" xfId="0" applyAlignment="1"/>
    <xf numFmtId="0" fontId="4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" fillId="2" borderId="0" xfId="0" applyFont="1" applyFill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4" fillId="3" borderId="0" xfId="0" applyFont="1" applyFill="1" applyAlignment="1">
      <alignment horizontal="center"/>
    </xf>
    <xf numFmtId="0" fontId="4" fillId="5" borderId="0" xfId="0" applyFont="1" applyFill="1" applyAlignment="1">
      <alignment horizontal="center"/>
    </xf>
    <xf numFmtId="0" fontId="4" fillId="7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abSelected="1" view="pageLayout" zoomScale="125" zoomScalePageLayoutView="125" workbookViewId="0">
      <selection activeCell="C3" sqref="C3:D3"/>
    </sheetView>
  </sheetViews>
  <sheetFormatPr defaultColWidth="11" defaultRowHeight="12.75" x14ac:dyDescent="0.2"/>
  <cols>
    <col min="1" max="1" width="10.375" customWidth="1"/>
    <col min="2" max="2" width="9.75" customWidth="1"/>
    <col min="3" max="3" width="16.375" bestFit="1" customWidth="1"/>
    <col min="5" max="5" width="9.75" customWidth="1"/>
  </cols>
  <sheetData>
    <row r="1" spans="1:6" ht="15" x14ac:dyDescent="0.2">
      <c r="A1" s="14" t="s">
        <v>11</v>
      </c>
      <c r="B1" s="14"/>
      <c r="C1" s="15"/>
      <c r="D1" s="15"/>
      <c r="E1" s="15"/>
      <c r="F1" s="11"/>
    </row>
    <row r="2" spans="1:6" ht="15" x14ac:dyDescent="0.2">
      <c r="A2" s="3"/>
      <c r="B2" s="3"/>
      <c r="C2" s="4"/>
      <c r="D2" s="4"/>
      <c r="E2" s="4"/>
      <c r="F2" s="2"/>
    </row>
    <row r="3" spans="1:6" x14ac:dyDescent="0.2">
      <c r="C3" s="16">
        <v>160</v>
      </c>
      <c r="D3" s="17"/>
      <c r="E3" s="9" t="s">
        <v>18</v>
      </c>
      <c r="F3" s="2"/>
    </row>
    <row r="6" spans="1:6" ht="15" x14ac:dyDescent="0.2">
      <c r="B6" s="18" t="s">
        <v>14</v>
      </c>
      <c r="C6" s="11"/>
      <c r="D6" s="11"/>
      <c r="E6" s="11"/>
      <c r="F6" s="2"/>
    </row>
    <row r="8" spans="1:6" hidden="1" x14ac:dyDescent="0.2">
      <c r="C8" t="s">
        <v>3</v>
      </c>
      <c r="D8" s="6">
        <f>D17*4</f>
        <v>768</v>
      </c>
    </row>
    <row r="9" spans="1:6" hidden="1" x14ac:dyDescent="0.2">
      <c r="C9" t="s">
        <v>4</v>
      </c>
      <c r="D9" s="6">
        <f>D18*9</f>
        <v>720</v>
      </c>
    </row>
    <row r="10" spans="1:6" hidden="1" x14ac:dyDescent="0.2">
      <c r="C10" t="s">
        <v>5</v>
      </c>
      <c r="D10" s="6">
        <f>D11-D8-D9</f>
        <v>1322</v>
      </c>
    </row>
    <row r="11" spans="1:6" ht="13.5" thickBot="1" x14ac:dyDescent="0.25">
      <c r="C11" s="5" t="s">
        <v>15</v>
      </c>
      <c r="D11" s="7">
        <f>D15+250</f>
        <v>2810</v>
      </c>
    </row>
    <row r="12" spans="1:6" ht="13.5" thickTop="1" x14ac:dyDescent="0.2">
      <c r="D12" s="1"/>
    </row>
    <row r="14" spans="1:6" ht="15" x14ac:dyDescent="0.2">
      <c r="B14" s="19" t="s">
        <v>16</v>
      </c>
      <c r="C14" s="11"/>
      <c r="D14" s="11"/>
      <c r="E14" s="11"/>
      <c r="F14" s="2"/>
    </row>
    <row r="15" spans="1:6" hidden="1" x14ac:dyDescent="0.2">
      <c r="C15" t="s">
        <v>0</v>
      </c>
      <c r="D15" s="1">
        <f>C3*16</f>
        <v>2560</v>
      </c>
    </row>
    <row r="17" spans="2:6" x14ac:dyDescent="0.2">
      <c r="C17" t="s">
        <v>1</v>
      </c>
      <c r="D17" s="6">
        <f>C3*1.2</f>
        <v>192</v>
      </c>
    </row>
    <row r="18" spans="2:6" x14ac:dyDescent="0.2">
      <c r="C18" t="s">
        <v>2</v>
      </c>
      <c r="D18" s="6">
        <f>C3*0.5</f>
        <v>80</v>
      </c>
    </row>
    <row r="19" spans="2:6" x14ac:dyDescent="0.2">
      <c r="C19" t="s">
        <v>6</v>
      </c>
      <c r="D19" s="6">
        <f>D10/4</f>
        <v>330.5</v>
      </c>
    </row>
    <row r="20" spans="2:6" x14ac:dyDescent="0.2">
      <c r="D20" s="1"/>
    </row>
    <row r="21" spans="2:6" x14ac:dyDescent="0.2">
      <c r="D21" s="1"/>
    </row>
    <row r="22" spans="2:6" ht="15" x14ac:dyDescent="0.2">
      <c r="B22" s="20" t="s">
        <v>12</v>
      </c>
      <c r="C22" s="11"/>
      <c r="D22" s="11"/>
      <c r="E22" s="11"/>
      <c r="F22" s="2"/>
    </row>
    <row r="24" spans="2:6" x14ac:dyDescent="0.2">
      <c r="C24" t="s">
        <v>9</v>
      </c>
      <c r="D24" s="8" t="str">
        <f>IF(D11&lt;2000,"2 Servings",IF(3000&gt;D11&gt;1999,"3 Servings",IF(4000&gt;D11&gt;2999,"4 Servings","4+ Servings")))</f>
        <v>3 Servings</v>
      </c>
    </row>
    <row r="25" spans="2:6" x14ac:dyDescent="0.2">
      <c r="C25" t="s">
        <v>10</v>
      </c>
      <c r="D25" s="8" t="str">
        <f>IF(D11&lt;2000,"2 Servings",IF(3000&gt;D11&gt;1999,"3 Servings",IF(4000&gt;D11&gt;2999,"4 Servings","4+ Servings")))</f>
        <v>3 Servings</v>
      </c>
    </row>
    <row r="28" spans="2:6" ht="15" x14ac:dyDescent="0.2">
      <c r="B28" s="10" t="s">
        <v>17</v>
      </c>
      <c r="C28" s="11"/>
      <c r="D28" s="11"/>
      <c r="E28" s="11"/>
      <c r="F28" s="2"/>
    </row>
    <row r="30" spans="2:6" x14ac:dyDescent="0.2">
      <c r="C30" t="s">
        <v>7</v>
      </c>
      <c r="D30" s="6">
        <f>(D11/1000)*15</f>
        <v>42.15</v>
      </c>
    </row>
    <row r="33" spans="2:6" ht="15" x14ac:dyDescent="0.2">
      <c r="B33" s="12" t="s">
        <v>13</v>
      </c>
      <c r="C33" s="13"/>
      <c r="D33" s="13"/>
      <c r="E33" s="13"/>
      <c r="F33" s="2"/>
    </row>
    <row r="35" spans="2:6" x14ac:dyDescent="0.2">
      <c r="C35" t="s">
        <v>8</v>
      </c>
      <c r="D35" s="6">
        <f>(2/3)*C3</f>
        <v>106.66666666666666</v>
      </c>
    </row>
  </sheetData>
  <sheetProtection password="F7CF" sheet="1" objects="1" scenarios="1"/>
  <mergeCells count="7">
    <mergeCell ref="B28:E28"/>
    <mergeCell ref="B33:E33"/>
    <mergeCell ref="A1:F1"/>
    <mergeCell ref="C3:D3"/>
    <mergeCell ref="B6:E6"/>
    <mergeCell ref="B14:E14"/>
    <mergeCell ref="B22:E22"/>
  </mergeCells>
  <phoneticPr fontId="3" type="noConversion"/>
  <pageMargins left="0.75" right="0.92222222222222228" top="1" bottom="1" header="0.5" footer="0.5"/>
  <pageSetup orientation="portrait" horizontalDpi="4294967292" verticalDpi="4294967292" r:id="rId1"/>
  <headerFooter>
    <oddHeader>&amp;L&amp;26
&amp;C&amp;22Bony to Brawny - Growth Calculator</oddHeader>
  </headerFooter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Valencia Community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Danilo Cuellar</dc:creator>
  <cp:lastModifiedBy>Alain Gonzalez</cp:lastModifiedBy>
  <dcterms:created xsi:type="dcterms:W3CDTF">2013-10-21T22:57:51Z</dcterms:created>
  <dcterms:modified xsi:type="dcterms:W3CDTF">2014-04-06T18:39:39Z</dcterms:modified>
</cp:coreProperties>
</file>